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delaide\ASSOCIADOS\"/>
    </mc:Choice>
  </mc:AlternateContent>
  <bookViews>
    <workbookView xWindow="0" yWindow="0" windowWidth="15360" windowHeight="6930"/>
  </bookViews>
  <sheets>
    <sheet name="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3" i="1" s="1"/>
  <c r="D29" i="1"/>
  <c r="D28" i="1" s="1"/>
  <c r="D21" i="1"/>
  <c r="D20" i="1"/>
  <c r="D18" i="1"/>
  <c r="D17" i="1"/>
  <c r="D16" i="1" s="1"/>
  <c r="D13" i="1"/>
  <c r="D12" i="1" s="1"/>
  <c r="D11" i="1"/>
  <c r="D8" i="1"/>
  <c r="D7" i="1"/>
  <c r="D36" i="1" l="1"/>
  <c r="D38" i="1" s="1"/>
</calcChain>
</file>

<file path=xl/sharedStrings.xml><?xml version="1.0" encoding="utf-8"?>
<sst xmlns="http://schemas.openxmlformats.org/spreadsheetml/2006/main" count="38" uniqueCount="25">
  <si>
    <t>RENDIMENTOS E GASTOS</t>
  </si>
  <si>
    <t>Serviços Prestados</t>
  </si>
  <si>
    <t xml:space="preserve">  SAD</t>
  </si>
  <si>
    <t xml:space="preserve">  Lavandaria</t>
  </si>
  <si>
    <t xml:space="preserve">  Cabeleireiro/spa</t>
  </si>
  <si>
    <t xml:space="preserve">  Gerais</t>
  </si>
  <si>
    <t>Custo das matérias consumidas</t>
  </si>
  <si>
    <t xml:space="preserve">  Cabeleireiro</t>
  </si>
  <si>
    <t>O . Fornecimento e serviços externos</t>
  </si>
  <si>
    <t xml:space="preserve"> SAD-alimentação</t>
  </si>
  <si>
    <t xml:space="preserve"> SAD - outros s,e.</t>
  </si>
  <si>
    <t>Gastos com Pessoal</t>
  </si>
  <si>
    <t>Outros Rendimentos e Ganhos</t>
  </si>
  <si>
    <t xml:space="preserve">  Subsídios à exploração</t>
  </si>
  <si>
    <t xml:space="preserve">  Gerais/Amasenior</t>
  </si>
  <si>
    <t xml:space="preserve">  Rendimentos suplementares</t>
  </si>
  <si>
    <t>Outros gastos e perdas</t>
  </si>
  <si>
    <t>Resultado operacional</t>
  </si>
  <si>
    <t xml:space="preserve">Gastos/ depreciações </t>
  </si>
  <si>
    <t>Resultado Líquido</t>
  </si>
  <si>
    <t>Valor</t>
  </si>
  <si>
    <t xml:space="preserve">Aprovado por: Direção </t>
  </si>
  <si>
    <t>Edição Nº  1</t>
  </si>
  <si>
    <r>
      <t>Apresentar Assembleia Geral: 30/11</t>
    </r>
    <r>
      <rPr>
        <sz val="10"/>
        <color theme="1"/>
        <rFont val="Calibri"/>
        <family val="2"/>
        <scheme val="minor"/>
      </rPr>
      <t>/2016</t>
    </r>
  </si>
  <si>
    <t>Orçamento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</si>
</sst>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5B9BD5"/>
      </left>
      <right style="thick">
        <color rgb="FF5B9BD5"/>
      </right>
      <top style="thick">
        <color rgb="FF5B9BD5"/>
      </top>
      <bottom/>
      <diagonal/>
    </border>
    <border>
      <left style="thick">
        <color rgb="FF5B9BD5"/>
      </left>
      <right style="thick">
        <color rgb="FF5B9BD5"/>
      </right>
      <top/>
      <bottom/>
      <diagonal/>
    </border>
    <border>
      <left style="thick">
        <color rgb="FF5B9BD5"/>
      </left>
      <right style="thick">
        <color rgb="FF5B9BD5"/>
      </right>
      <top/>
      <bottom style="thick">
        <color rgb="FF5B9BD5"/>
      </bottom>
      <diagonal/>
    </border>
    <border>
      <left/>
      <right style="thick">
        <color rgb="FF5B9BD5"/>
      </right>
      <top style="thick">
        <color rgb="FF5B9BD5"/>
      </top>
      <bottom/>
      <diagonal/>
    </border>
    <border>
      <left/>
      <right style="thick">
        <color rgb="FF5B9BD5"/>
      </right>
      <top/>
      <bottom style="thick">
        <color rgb="FF5B9BD5"/>
      </bottom>
      <diagonal/>
    </border>
    <border>
      <left style="thick">
        <color rgb="FF5B9BD5"/>
      </left>
      <right/>
      <top style="thick">
        <color rgb="FF5B9BD5"/>
      </top>
      <bottom/>
      <diagonal/>
    </border>
    <border>
      <left style="thick">
        <color rgb="FF5B9BD5"/>
      </left>
      <right/>
      <top/>
      <bottom style="thick">
        <color rgb="FF5B9BD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4" fontId="9" fillId="3" borderId="3" xfId="1" applyNumberFormat="1" applyFont="1" applyFill="1" applyBorder="1"/>
    <xf numFmtId="0" fontId="9" fillId="3" borderId="3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3" xfId="1" applyFont="1" applyFill="1" applyBorder="1" applyAlignment="1">
      <alignment horizontal="center"/>
    </xf>
    <xf numFmtId="0" fontId="9" fillId="5" borderId="11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4" fontId="9" fillId="3" borderId="11" xfId="1" applyNumberFormat="1" applyFont="1" applyFill="1" applyBorder="1"/>
    <xf numFmtId="4" fontId="10" fillId="0" borderId="21" xfId="1" applyNumberFormat="1" applyFont="1" applyBorder="1"/>
    <xf numFmtId="4" fontId="10" fillId="0" borderId="22" xfId="1" applyNumberFormat="1" applyFont="1" applyBorder="1"/>
    <xf numFmtId="4" fontId="10" fillId="0" borderId="23" xfId="1" applyNumberFormat="1" applyFont="1" applyBorder="1"/>
    <xf numFmtId="0" fontId="9" fillId="3" borderId="25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4" fontId="9" fillId="3" borderId="21" xfId="1" applyNumberFormat="1" applyFont="1" applyFill="1" applyBorder="1"/>
    <xf numFmtId="4" fontId="10" fillId="3" borderId="24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4" fontId="9" fillId="3" borderId="32" xfId="1" applyNumberFormat="1" applyFont="1" applyFill="1" applyBorder="1"/>
    <xf numFmtId="0" fontId="10" fillId="0" borderId="19" xfId="1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4" fontId="10" fillId="0" borderId="34" xfId="1" applyNumberFormat="1" applyFont="1" applyBorder="1"/>
    <xf numFmtId="4" fontId="9" fillId="2" borderId="1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85724</xdr:rowOff>
    </xdr:from>
    <xdr:to>
      <xdr:col>0</xdr:col>
      <xdr:colOff>1057274</xdr:colOff>
      <xdr:row>2</xdr:row>
      <xdr:rowOff>517280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832008-B27B-4A0E-A43F-3F649373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4"/>
          <a:ext cx="1057274" cy="1031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1" sqref="E1"/>
    </sheetView>
  </sheetViews>
  <sheetFormatPr defaultRowHeight="15" x14ac:dyDescent="0.25"/>
  <cols>
    <col min="1" max="1" width="16.7109375" customWidth="1"/>
    <col min="2" max="2" width="17.140625" customWidth="1"/>
    <col min="3" max="3" width="35.5703125" bestFit="1" customWidth="1"/>
    <col min="4" max="4" width="13.7109375" customWidth="1"/>
  </cols>
  <sheetData>
    <row r="1" spans="1:5" ht="31.5" customHeight="1" thickTop="1" x14ac:dyDescent="0.25">
      <c r="A1" s="5"/>
      <c r="B1" s="1"/>
      <c r="C1" s="8" t="s">
        <v>24</v>
      </c>
      <c r="D1" s="9"/>
    </row>
    <row r="2" spans="1:5" ht="5.25" customHeight="1" thickBot="1" x14ac:dyDescent="0.3">
      <c r="A2" s="6"/>
      <c r="B2" s="2"/>
      <c r="C2" s="10"/>
      <c r="D2" s="11"/>
    </row>
    <row r="3" spans="1:5" ht="42.75" customHeight="1" thickTop="1" thickBot="1" x14ac:dyDescent="0.3">
      <c r="A3" s="7"/>
      <c r="B3" s="3" t="s">
        <v>21</v>
      </c>
      <c r="C3" s="3" t="s">
        <v>23</v>
      </c>
      <c r="D3" s="4" t="s">
        <v>22</v>
      </c>
    </row>
    <row r="4" spans="1:5" ht="15.75" thickTop="1" x14ac:dyDescent="0.25"/>
    <row r="5" spans="1:5" ht="3.75" customHeight="1" thickBot="1" x14ac:dyDescent="0.3">
      <c r="A5" s="12"/>
      <c r="B5" s="12"/>
      <c r="C5" s="12"/>
      <c r="D5" s="12"/>
      <c r="E5" s="12"/>
    </row>
    <row r="6" spans="1:5" ht="30.75" customHeight="1" thickBot="1" x14ac:dyDescent="0.3">
      <c r="A6" s="12"/>
      <c r="B6" s="17" t="s">
        <v>0</v>
      </c>
      <c r="C6" s="18"/>
      <c r="D6" s="19" t="s">
        <v>20</v>
      </c>
      <c r="E6" s="12"/>
    </row>
    <row r="7" spans="1:5" ht="16.5" thickBot="1" x14ac:dyDescent="0.3">
      <c r="A7" s="12"/>
      <c r="B7" s="20" t="s">
        <v>1</v>
      </c>
      <c r="C7" s="21"/>
      <c r="D7" s="27">
        <f>SUM(D8:D11)</f>
        <v>130500</v>
      </c>
      <c r="E7" s="12"/>
    </row>
    <row r="8" spans="1:5" ht="15.75" x14ac:dyDescent="0.25">
      <c r="A8" s="12"/>
      <c r="B8" s="22" t="s">
        <v>2</v>
      </c>
      <c r="C8" s="23"/>
      <c r="D8" s="28">
        <f>9000*12</f>
        <v>108000</v>
      </c>
      <c r="E8" s="12"/>
    </row>
    <row r="9" spans="1:5" ht="15.75" x14ac:dyDescent="0.25">
      <c r="A9" s="12"/>
      <c r="B9" s="13" t="s">
        <v>3</v>
      </c>
      <c r="C9" s="24"/>
      <c r="D9" s="29">
        <v>6000</v>
      </c>
      <c r="E9" s="12"/>
    </row>
    <row r="10" spans="1:5" ht="15.75" x14ac:dyDescent="0.25">
      <c r="A10" s="12"/>
      <c r="B10" s="13" t="s">
        <v>4</v>
      </c>
      <c r="C10" s="24"/>
      <c r="D10" s="29">
        <v>9500</v>
      </c>
      <c r="E10" s="12"/>
    </row>
    <row r="11" spans="1:5" ht="16.5" thickBot="1" x14ac:dyDescent="0.3">
      <c r="A11" s="12"/>
      <c r="B11" s="25" t="s">
        <v>5</v>
      </c>
      <c r="C11" s="26"/>
      <c r="D11" s="30">
        <f>4500+2500</f>
        <v>7000</v>
      </c>
      <c r="E11" s="12"/>
    </row>
    <row r="12" spans="1:5" ht="16.5" thickBot="1" x14ac:dyDescent="0.3">
      <c r="A12" s="12"/>
      <c r="B12" s="31" t="s">
        <v>6</v>
      </c>
      <c r="C12" s="32"/>
      <c r="D12" s="35">
        <f>SUM(D13:D15)</f>
        <v>4450</v>
      </c>
      <c r="E12" s="12"/>
    </row>
    <row r="13" spans="1:5" ht="15.75" x14ac:dyDescent="0.25">
      <c r="A13" s="12"/>
      <c r="B13" s="22" t="s">
        <v>2</v>
      </c>
      <c r="C13" s="33"/>
      <c r="D13" s="28">
        <f>200*12</f>
        <v>2400</v>
      </c>
      <c r="E13" s="12"/>
    </row>
    <row r="14" spans="1:5" ht="15.75" x14ac:dyDescent="0.25">
      <c r="A14" s="12"/>
      <c r="B14" s="13" t="s">
        <v>3</v>
      </c>
      <c r="C14" s="14"/>
      <c r="D14" s="29">
        <v>800</v>
      </c>
      <c r="E14" s="12"/>
    </row>
    <row r="15" spans="1:5" ht="16.5" thickBot="1" x14ac:dyDescent="0.3">
      <c r="A15" s="12"/>
      <c r="B15" s="25" t="s">
        <v>7</v>
      </c>
      <c r="C15" s="34"/>
      <c r="D15" s="30">
        <v>1250</v>
      </c>
      <c r="E15" s="12"/>
    </row>
    <row r="16" spans="1:5" ht="16.5" thickBot="1" x14ac:dyDescent="0.3">
      <c r="A16" s="12"/>
      <c r="B16" s="16" t="s">
        <v>8</v>
      </c>
      <c r="C16" s="16"/>
      <c r="D16" s="15">
        <f>SUM(D17:D21)</f>
        <v>49760</v>
      </c>
      <c r="E16" s="12"/>
    </row>
    <row r="17" spans="1:5" ht="15.75" x14ac:dyDescent="0.25">
      <c r="A17" s="12"/>
      <c r="B17" s="22" t="s">
        <v>9</v>
      </c>
      <c r="C17" s="33"/>
      <c r="D17" s="28">
        <f>(1500*12)+(175*12)</f>
        <v>20100</v>
      </c>
      <c r="E17" s="12"/>
    </row>
    <row r="18" spans="1:5" ht="15.75" x14ac:dyDescent="0.25">
      <c r="A18" s="12"/>
      <c r="B18" s="13" t="s">
        <v>10</v>
      </c>
      <c r="C18" s="14"/>
      <c r="D18" s="29">
        <f>1600*12</f>
        <v>19200</v>
      </c>
      <c r="E18" s="12"/>
    </row>
    <row r="19" spans="1:5" ht="15.75" x14ac:dyDescent="0.25">
      <c r="A19" s="12"/>
      <c r="B19" s="13" t="s">
        <v>3</v>
      </c>
      <c r="C19" s="14"/>
      <c r="D19" s="29">
        <v>2000</v>
      </c>
      <c r="E19" s="12"/>
    </row>
    <row r="20" spans="1:5" ht="15.75" x14ac:dyDescent="0.25">
      <c r="A20" s="12"/>
      <c r="B20" s="13" t="s">
        <v>7</v>
      </c>
      <c r="C20" s="14"/>
      <c r="D20" s="29">
        <f>330*12</f>
        <v>3960</v>
      </c>
      <c r="E20" s="12"/>
    </row>
    <row r="21" spans="1:5" ht="16.5" thickBot="1" x14ac:dyDescent="0.3">
      <c r="A21" s="12"/>
      <c r="B21" s="25" t="s">
        <v>5</v>
      </c>
      <c r="C21" s="34"/>
      <c r="D21" s="30">
        <f>375*12</f>
        <v>4500</v>
      </c>
      <c r="E21" s="12"/>
    </row>
    <row r="22" spans="1:5" ht="16.5" thickBot="1" x14ac:dyDescent="0.3">
      <c r="A22" s="12"/>
      <c r="B22" s="31" t="s">
        <v>11</v>
      </c>
      <c r="C22" s="32"/>
      <c r="D22" s="35">
        <v>184615.81</v>
      </c>
      <c r="E22" s="12"/>
    </row>
    <row r="23" spans="1:5" ht="15.75" x14ac:dyDescent="0.25">
      <c r="A23" s="12"/>
      <c r="B23" s="22" t="s">
        <v>2</v>
      </c>
      <c r="C23" s="33"/>
      <c r="D23" s="28">
        <v>149202.81</v>
      </c>
      <c r="E23" s="12"/>
    </row>
    <row r="24" spans="1:5" ht="15.75" x14ac:dyDescent="0.25">
      <c r="A24" s="12"/>
      <c r="B24" s="13" t="s">
        <v>3</v>
      </c>
      <c r="C24" s="14"/>
      <c r="D24" s="29">
        <v>20829</v>
      </c>
      <c r="E24" s="12"/>
    </row>
    <row r="25" spans="1:5" ht="15.75" x14ac:dyDescent="0.25">
      <c r="A25" s="12"/>
      <c r="B25" s="13" t="s">
        <v>7</v>
      </c>
      <c r="C25" s="14"/>
      <c r="D25" s="29">
        <v>10643</v>
      </c>
      <c r="E25" s="12"/>
    </row>
    <row r="26" spans="1:5" ht="16.5" thickBot="1" x14ac:dyDescent="0.3">
      <c r="A26" s="12"/>
      <c r="B26" s="25" t="s">
        <v>5</v>
      </c>
      <c r="C26" s="34"/>
      <c r="D26" s="30">
        <v>3941</v>
      </c>
      <c r="E26" s="12"/>
    </row>
    <row r="27" spans="1:5" ht="15.75" x14ac:dyDescent="0.25">
      <c r="A27" s="12"/>
      <c r="B27" s="37" t="s">
        <v>12</v>
      </c>
      <c r="C27" s="38"/>
      <c r="D27" s="36"/>
      <c r="E27" s="12"/>
    </row>
    <row r="28" spans="1:5" ht="16.5" thickBot="1" x14ac:dyDescent="0.3">
      <c r="A28" s="12"/>
      <c r="B28" s="39" t="s">
        <v>13</v>
      </c>
      <c r="C28" s="40"/>
      <c r="D28" s="41">
        <f>SUM(D29:D32)</f>
        <v>106000</v>
      </c>
      <c r="E28" s="12"/>
    </row>
    <row r="29" spans="1:5" ht="15.75" x14ac:dyDescent="0.25">
      <c r="A29" s="12"/>
      <c r="B29" s="22" t="s">
        <v>2</v>
      </c>
      <c r="C29" s="33"/>
      <c r="D29" s="28">
        <f>8000*12</f>
        <v>96000</v>
      </c>
      <c r="E29" s="12"/>
    </row>
    <row r="30" spans="1:5" ht="15.75" x14ac:dyDescent="0.25">
      <c r="A30" s="12"/>
      <c r="B30" s="13" t="s">
        <v>3</v>
      </c>
      <c r="C30" s="14"/>
      <c r="D30" s="29">
        <v>0</v>
      </c>
      <c r="E30" s="12"/>
    </row>
    <row r="31" spans="1:5" ht="15.75" x14ac:dyDescent="0.25">
      <c r="A31" s="12"/>
      <c r="B31" s="13" t="s">
        <v>7</v>
      </c>
      <c r="C31" s="14"/>
      <c r="D31" s="29">
        <v>0</v>
      </c>
      <c r="E31" s="12"/>
    </row>
    <row r="32" spans="1:5" ht="16.5" thickBot="1" x14ac:dyDescent="0.3">
      <c r="A32" s="12"/>
      <c r="B32" s="25" t="s">
        <v>14</v>
      </c>
      <c r="C32" s="34"/>
      <c r="D32" s="30">
        <v>10000</v>
      </c>
      <c r="E32" s="12"/>
    </row>
    <row r="33" spans="1:5" ht="16.5" thickBot="1" x14ac:dyDescent="0.3">
      <c r="A33" s="12"/>
      <c r="B33" s="16" t="s">
        <v>15</v>
      </c>
      <c r="C33" s="16"/>
      <c r="D33" s="15">
        <f>SUM(D34)</f>
        <v>7500</v>
      </c>
      <c r="E33" s="12"/>
    </row>
    <row r="34" spans="1:5" ht="15.75" x14ac:dyDescent="0.25">
      <c r="A34" s="12"/>
      <c r="B34" s="22" t="s">
        <v>2</v>
      </c>
      <c r="C34" s="33"/>
      <c r="D34" s="28">
        <f>4500+3000</f>
        <v>7500</v>
      </c>
      <c r="E34" s="12"/>
    </row>
    <row r="35" spans="1:5" ht="16.5" thickBot="1" x14ac:dyDescent="0.3">
      <c r="A35" s="12"/>
      <c r="B35" s="42" t="s">
        <v>16</v>
      </c>
      <c r="C35" s="43"/>
      <c r="D35" s="30">
        <v>250</v>
      </c>
      <c r="E35" s="12"/>
    </row>
    <row r="36" spans="1:5" ht="27.75" customHeight="1" thickBot="1" x14ac:dyDescent="0.3">
      <c r="A36" s="12"/>
      <c r="B36" s="46" t="s">
        <v>17</v>
      </c>
      <c r="C36" s="47"/>
      <c r="D36" s="49">
        <f>(D28+D7+D33)-(D12+D16+D22)-D35</f>
        <v>4924.1900000000023</v>
      </c>
      <c r="E36" s="12"/>
    </row>
    <row r="37" spans="1:5" ht="16.5" thickBot="1" x14ac:dyDescent="0.3">
      <c r="A37" s="12"/>
      <c r="B37" s="44" t="s">
        <v>18</v>
      </c>
      <c r="C37" s="45"/>
      <c r="D37" s="48">
        <v>4924.1899999999996</v>
      </c>
      <c r="E37" s="12"/>
    </row>
    <row r="38" spans="1:5" ht="36.75" customHeight="1" thickBot="1" x14ac:dyDescent="0.3">
      <c r="A38" s="12"/>
      <c r="B38" s="20" t="s">
        <v>19</v>
      </c>
      <c r="C38" s="21"/>
      <c r="D38" s="27">
        <f>D36-D37</f>
        <v>0</v>
      </c>
      <c r="E38" s="12"/>
    </row>
    <row r="39" spans="1:5" ht="15.75" x14ac:dyDescent="0.25">
      <c r="A39" s="12"/>
      <c r="B39" s="12"/>
      <c r="C39" s="12"/>
      <c r="D39" s="12"/>
      <c r="E39" s="12"/>
    </row>
    <row r="40" spans="1:5" ht="15.75" x14ac:dyDescent="0.25">
      <c r="A40" s="12"/>
      <c r="B40" s="12"/>
      <c r="C40" s="12"/>
      <c r="D40" s="12"/>
      <c r="E40" s="12"/>
    </row>
  </sheetData>
  <mergeCells count="36"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C1:D1"/>
    <mergeCell ref="C2:D2"/>
    <mergeCell ref="B6:C6"/>
    <mergeCell ref="B7:C7"/>
    <mergeCell ref="B8:C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2016-11-23T16:12:18Z</cp:lastPrinted>
  <dcterms:created xsi:type="dcterms:W3CDTF">2016-11-23T14:45:15Z</dcterms:created>
  <dcterms:modified xsi:type="dcterms:W3CDTF">2016-11-23T16:12:25Z</dcterms:modified>
</cp:coreProperties>
</file>